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160"/>
  </bookViews>
  <sheets>
    <sheet name="Wallstreetmojo.com" sheetId="3" r:id="rId1"/>
    <sheet name="PnL Monthly" sheetId="1" r:id="rId2"/>
    <sheet name="PnL Annual" sheetId="2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M7" i="1"/>
  <c r="K7" i="1"/>
  <c r="I7" i="1"/>
  <c r="G7" i="1"/>
  <c r="E7" i="1"/>
  <c r="C7" i="1"/>
  <c r="N18" i="1"/>
  <c r="M18" i="1"/>
  <c r="L18" i="1"/>
  <c r="K18" i="1"/>
  <c r="J18" i="1"/>
  <c r="I18" i="1"/>
  <c r="H18" i="1"/>
  <c r="G18" i="1"/>
  <c r="F18" i="1"/>
  <c r="E18" i="1"/>
  <c r="D18" i="1"/>
  <c r="L7" i="1"/>
  <c r="H7" i="1"/>
  <c r="D7" i="1"/>
  <c r="F7" i="1" l="1"/>
  <c r="J7" i="1"/>
  <c r="N7" i="1"/>
  <c r="D10" i="1"/>
  <c r="D20" i="1" s="1"/>
  <c r="D23" i="1" s="1"/>
  <c r="D26" i="1" s="1"/>
  <c r="D29" i="1" s="1"/>
  <c r="H10" i="1"/>
  <c r="H20" i="1" s="1"/>
  <c r="H23" i="1" s="1"/>
  <c r="H26" i="1" s="1"/>
  <c r="H29" i="1" s="1"/>
  <c r="L10" i="1"/>
  <c r="L20" i="1" s="1"/>
  <c r="L23" i="1" s="1"/>
  <c r="L26" i="1" s="1"/>
  <c r="L29" i="1" s="1"/>
  <c r="C10" i="1"/>
  <c r="C20" i="1" s="1"/>
  <c r="C23" i="1" s="1"/>
  <c r="C26" i="1" s="1"/>
  <c r="C29" i="1" s="1"/>
  <c r="E10" i="1"/>
  <c r="E20" i="1" s="1"/>
  <c r="E23" i="1" s="1"/>
  <c r="E26" i="1" s="1"/>
  <c r="E29" i="1" s="1"/>
  <c r="G10" i="1"/>
  <c r="G20" i="1" s="1"/>
  <c r="G23" i="1" s="1"/>
  <c r="G26" i="1" s="1"/>
  <c r="G29" i="1" s="1"/>
  <c r="I10" i="1"/>
  <c r="I20" i="1" s="1"/>
  <c r="I23" i="1" s="1"/>
  <c r="I26" i="1" s="1"/>
  <c r="I29" i="1" s="1"/>
  <c r="K10" i="1"/>
  <c r="K20" i="1" s="1"/>
  <c r="K23" i="1" s="1"/>
  <c r="K26" i="1" s="1"/>
  <c r="K29" i="1" s="1"/>
  <c r="M10" i="1"/>
  <c r="M20" i="1" s="1"/>
  <c r="M23" i="1" s="1"/>
  <c r="M26" i="1" s="1"/>
  <c r="M29" i="1" s="1"/>
  <c r="F10" i="1"/>
  <c r="F20" i="1" s="1"/>
  <c r="F23" i="1" s="1"/>
  <c r="F26" i="1" s="1"/>
  <c r="F29" i="1" s="1"/>
  <c r="J10" i="1"/>
  <c r="J20" i="1" s="1"/>
  <c r="J23" i="1" s="1"/>
  <c r="J26" i="1" s="1"/>
  <c r="J29" i="1" s="1"/>
  <c r="N10" i="1"/>
  <c r="N20" i="1" s="1"/>
  <c r="N23" i="1" s="1"/>
  <c r="N26" i="1" s="1"/>
  <c r="N29" i="1" s="1"/>
</calcChain>
</file>

<file path=xl/sharedStrings.xml><?xml version="1.0" encoding="utf-8"?>
<sst xmlns="http://schemas.openxmlformats.org/spreadsheetml/2006/main" count="60" uniqueCount="40">
  <si>
    <t>Company Name</t>
  </si>
  <si>
    <t>May</t>
  </si>
  <si>
    <t>Year</t>
  </si>
  <si>
    <t>Monthly PnL Statement (Mn $)</t>
  </si>
  <si>
    <t>Gross Sales</t>
  </si>
  <si>
    <t>Other revenue</t>
  </si>
  <si>
    <t>Total revenue</t>
  </si>
  <si>
    <t>Cost of Goods Sold (COGS)</t>
  </si>
  <si>
    <t>Gross Profit</t>
  </si>
  <si>
    <t>Expenses</t>
  </si>
  <si>
    <t>Marketing Expenses</t>
  </si>
  <si>
    <t>Depreciation and Amortization</t>
  </si>
  <si>
    <t>Employees' expense</t>
  </si>
  <si>
    <t>Other expenses</t>
  </si>
  <si>
    <t>Office Supplies and General Expenses</t>
  </si>
  <si>
    <t>Rent</t>
  </si>
  <si>
    <t>Total expenses</t>
  </si>
  <si>
    <t>Earnings before Interest, tax and Depreciation and Amortization (EBITDA)</t>
  </si>
  <si>
    <t>Earnings before Interest and Tax</t>
  </si>
  <si>
    <t>Interest Expense</t>
  </si>
  <si>
    <t>Earnings before Interest</t>
  </si>
  <si>
    <t>Income taxes</t>
  </si>
  <si>
    <t>Net Earnings</t>
  </si>
  <si>
    <t>Annual PnL Statement (Mn $)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</si>
  <si>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</si>
  <si>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</si>
  <si>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</si>
  <si>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</si>
  <si>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</si>
  <si>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</si>
  <si>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</si>
  <si>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</si>
  <si>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</si>
  <si>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</si>
  <si>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</si>
  <si>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Prepared by Dheeraj Vaidya, CFA, FRM</t>
  </si>
  <si>
    <t>dheeraj@wallstreetmojo.com</t>
  </si>
  <si>
    <t>visit - www.wallstreetmojo.com</t>
  </si>
  <si>
    <t>s</t>
  </si>
  <si>
    <t xml:space="preserve">Profit and Loss Statement Excel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</si>
</sst>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8" xfId="0" applyBorder="1"/>
    <xf numFmtId="0" fontId="1" fillId="0" borderId="10" xfId="0" applyFont="1" applyBorder="1"/>
    <xf numFmtId="0" fontId="1" fillId="0" borderId="11" xfId="0" applyFont="1" applyBorder="1"/>
    <xf numFmtId="1" fontId="0" fillId="0" borderId="0" xfId="0" applyNumberFormat="1"/>
    <xf numFmtId="1" fontId="1" fillId="0" borderId="10" xfId="0" applyNumberFormat="1" applyFont="1" applyBorder="1"/>
    <xf numFmtId="1" fontId="1" fillId="0" borderId="11" xfId="0" applyNumberFormat="1" applyFont="1" applyBorder="1"/>
    <xf numFmtId="1" fontId="0" fillId="0" borderId="8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indent="2"/>
    </xf>
    <xf numFmtId="0" fontId="5" fillId="3" borderId="0" xfId="1" applyFont="1" applyFill="1" applyAlignment="1">
      <alignment horizontal="left" indent="2"/>
    </xf>
    <xf numFmtId="0" fontId="6" fillId="3" borderId="0" xfId="0" applyFont="1" applyFill="1"/>
    <xf numFmtId="0" fontId="7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115" zoomScaleNormal="115" workbookViewId="0">
      <selection activeCell="A32" sqref="A32"/>
    </sheetView>
  </sheetViews>
  <sheetFormatPr defaultRowHeight="15" x14ac:dyDescent="0.25"/>
  <cols>
    <col min="1" max="16384" width="9.140625" style="21"/>
  </cols>
  <sheetData>
    <row r="1" spans="1:4" ht="28.5" x14ac:dyDescent="0.45">
      <c r="A1" s="20" t="s">
        <v>39</v>
      </c>
    </row>
    <row r="3" spans="1:4" x14ac:dyDescent="0.25">
      <c r="A3" s="22" t="s">
        <v>35</v>
      </c>
    </row>
    <row r="4" spans="1:4" x14ac:dyDescent="0.25">
      <c r="A4" s="23" t="s">
        <v>36</v>
      </c>
    </row>
    <row r="5" spans="1:4" x14ac:dyDescent="0.25">
      <c r="A5" s="22"/>
    </row>
    <row r="6" spans="1:4" ht="18.75" x14ac:dyDescent="0.3">
      <c r="A6" s="24" t="s">
        <v>37</v>
      </c>
      <c r="B6" s="25"/>
      <c r="C6" s="25"/>
      <c r="D6" s="25"/>
    </row>
    <row r="36" spans="19:19" x14ac:dyDescent="0.25">
      <c r="S36" s="21" t="s">
        <v>38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showGridLines="0" zoomScale="115" zoomScaleNormal="115" workbookViewId="0">
      <selection activeCell="Q17" sqref="Q17"/>
    </sheetView>
  </sheetViews>
  <sheetFormatPr defaultRowHeight="15" x14ac:dyDescent="0.25"/>
  <cols>
    <col min="2" max="2" width="36.140625" style="16" customWidth="1"/>
    <col min="3" max="3" width="7.42578125" customWidth="1"/>
    <col min="4" max="4" width="6" customWidth="1"/>
    <col min="5" max="5" width="6.7109375" customWidth="1"/>
    <col min="6" max="6" width="6.28515625" customWidth="1"/>
    <col min="7" max="7" width="5.5703125" customWidth="1"/>
    <col min="8" max="8" width="6.5703125" customWidth="1"/>
    <col min="9" max="9" width="6.7109375" customWidth="1"/>
    <col min="10" max="10" width="5.42578125" customWidth="1"/>
    <col min="11" max="11" width="6.5703125" customWidth="1"/>
    <col min="12" max="12" width="6" customWidth="1"/>
    <col min="13" max="13" width="6.7109375" customWidth="1"/>
    <col min="14" max="14" width="5.85546875" customWidth="1"/>
  </cols>
  <sheetData>
    <row r="1" spans="2:14" ht="15.75" thickBot="1" x14ac:dyDescent="0.3"/>
    <row r="2" spans="2:14" x14ac:dyDescent="0.25">
      <c r="B2" s="14" t="s">
        <v>3</v>
      </c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2:14" x14ac:dyDescent="0.25">
      <c r="B3" s="15"/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2:14" x14ac:dyDescent="0.25">
      <c r="B4" s="15"/>
      <c r="C4" s="8" t="s">
        <v>24</v>
      </c>
      <c r="D4" s="8" t="s">
        <v>25</v>
      </c>
      <c r="E4" s="8" t="s">
        <v>26</v>
      </c>
      <c r="F4" s="8" t="s">
        <v>27</v>
      </c>
      <c r="G4" s="8" t="s">
        <v>1</v>
      </c>
      <c r="H4" s="8" t="s">
        <v>28</v>
      </c>
      <c r="I4" s="8" t="s">
        <v>29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2:14" x14ac:dyDescent="0.25">
      <c r="B5" s="17" t="s">
        <v>4</v>
      </c>
      <c r="C5">
        <v>968</v>
      </c>
      <c r="D5">
        <v>950</v>
      </c>
      <c r="E5">
        <v>906</v>
      </c>
      <c r="F5">
        <v>902</v>
      </c>
      <c r="G5">
        <v>890</v>
      </c>
      <c r="H5">
        <v>905</v>
      </c>
      <c r="I5">
        <v>878</v>
      </c>
      <c r="J5">
        <v>956</v>
      </c>
      <c r="K5">
        <v>892</v>
      </c>
      <c r="L5">
        <v>951</v>
      </c>
      <c r="M5">
        <v>945</v>
      </c>
      <c r="N5" s="1">
        <v>896</v>
      </c>
    </row>
    <row r="6" spans="2:14" x14ac:dyDescent="0.25">
      <c r="B6" s="17" t="s">
        <v>5</v>
      </c>
      <c r="C6">
        <v>26</v>
      </c>
      <c r="D6">
        <v>36</v>
      </c>
      <c r="E6">
        <v>50</v>
      </c>
      <c r="F6">
        <v>37</v>
      </c>
      <c r="G6">
        <v>48</v>
      </c>
      <c r="H6">
        <v>34</v>
      </c>
      <c r="I6">
        <v>28</v>
      </c>
      <c r="J6">
        <v>20</v>
      </c>
      <c r="K6">
        <v>25</v>
      </c>
      <c r="L6">
        <v>24</v>
      </c>
      <c r="M6">
        <v>33</v>
      </c>
      <c r="N6" s="1">
        <v>38</v>
      </c>
    </row>
    <row r="7" spans="2:14" ht="15.75" thickBot="1" x14ac:dyDescent="0.3">
      <c r="B7" s="18" t="s">
        <v>6</v>
      </c>
      <c r="C7" s="2">
        <f>C5+C6</f>
        <v>994</v>
      </c>
      <c r="D7" s="2">
        <f t="shared" ref="D7:N7" si="0">D5+D6</f>
        <v>986</v>
      </c>
      <c r="E7" s="2">
        <f t="shared" si="0"/>
        <v>956</v>
      </c>
      <c r="F7" s="2">
        <f t="shared" si="0"/>
        <v>939</v>
      </c>
      <c r="G7" s="2">
        <f t="shared" si="0"/>
        <v>938</v>
      </c>
      <c r="H7" s="2">
        <f t="shared" si="0"/>
        <v>939</v>
      </c>
      <c r="I7" s="2">
        <f t="shared" si="0"/>
        <v>906</v>
      </c>
      <c r="J7" s="2">
        <f t="shared" si="0"/>
        <v>976</v>
      </c>
      <c r="K7" s="2">
        <f t="shared" si="0"/>
        <v>917</v>
      </c>
      <c r="L7" s="2">
        <f t="shared" si="0"/>
        <v>975</v>
      </c>
      <c r="M7" s="2">
        <f t="shared" si="0"/>
        <v>978</v>
      </c>
      <c r="N7" s="3">
        <f t="shared" si="0"/>
        <v>934</v>
      </c>
    </row>
    <row r="8" spans="2:14" x14ac:dyDescent="0.25">
      <c r="B8" s="17"/>
      <c r="N8" s="1"/>
    </row>
    <row r="9" spans="2:14" x14ac:dyDescent="0.25">
      <c r="B9" s="17" t="s">
        <v>7</v>
      </c>
      <c r="C9">
        <v>530</v>
      </c>
      <c r="D9">
        <v>576</v>
      </c>
      <c r="E9">
        <v>521</v>
      </c>
      <c r="F9">
        <v>588</v>
      </c>
      <c r="G9">
        <v>468</v>
      </c>
      <c r="H9">
        <v>421</v>
      </c>
      <c r="I9">
        <v>480</v>
      </c>
      <c r="J9">
        <v>450</v>
      </c>
      <c r="K9">
        <v>496</v>
      </c>
      <c r="L9">
        <v>565</v>
      </c>
      <c r="M9">
        <v>428</v>
      </c>
      <c r="N9" s="1">
        <v>462</v>
      </c>
    </row>
    <row r="10" spans="2:14" ht="15.75" thickBot="1" x14ac:dyDescent="0.3">
      <c r="B10" s="18" t="s">
        <v>8</v>
      </c>
      <c r="C10" s="2">
        <f>C7-C9</f>
        <v>464</v>
      </c>
      <c r="D10" s="2">
        <f t="shared" ref="D10:N10" si="1">D7-D9</f>
        <v>410</v>
      </c>
      <c r="E10" s="2">
        <f t="shared" si="1"/>
        <v>435</v>
      </c>
      <c r="F10" s="2">
        <f t="shared" si="1"/>
        <v>351</v>
      </c>
      <c r="G10" s="2">
        <f t="shared" si="1"/>
        <v>470</v>
      </c>
      <c r="H10" s="2">
        <f t="shared" si="1"/>
        <v>518</v>
      </c>
      <c r="I10" s="2">
        <f t="shared" si="1"/>
        <v>426</v>
      </c>
      <c r="J10" s="2">
        <f t="shared" si="1"/>
        <v>526</v>
      </c>
      <c r="K10" s="2">
        <f t="shared" si="1"/>
        <v>421</v>
      </c>
      <c r="L10" s="2">
        <f t="shared" si="1"/>
        <v>410</v>
      </c>
      <c r="M10" s="2">
        <f t="shared" si="1"/>
        <v>550</v>
      </c>
      <c r="N10" s="3">
        <f t="shared" si="1"/>
        <v>472</v>
      </c>
    </row>
    <row r="11" spans="2:14" x14ac:dyDescent="0.25">
      <c r="B11" s="17"/>
      <c r="N11" s="1"/>
    </row>
    <row r="12" spans="2:14" x14ac:dyDescent="0.25">
      <c r="B12" s="19" t="s">
        <v>9</v>
      </c>
      <c r="N12" s="1"/>
    </row>
    <row r="13" spans="2:14" x14ac:dyDescent="0.25">
      <c r="B13" s="17" t="s">
        <v>12</v>
      </c>
      <c r="C13">
        <v>120</v>
      </c>
      <c r="D13">
        <v>105</v>
      </c>
      <c r="E13">
        <v>122</v>
      </c>
      <c r="F13">
        <v>110</v>
      </c>
      <c r="G13">
        <v>128</v>
      </c>
      <c r="H13">
        <v>126</v>
      </c>
      <c r="I13">
        <v>112</v>
      </c>
      <c r="J13">
        <v>108</v>
      </c>
      <c r="K13">
        <v>104</v>
      </c>
      <c r="L13">
        <v>104</v>
      </c>
      <c r="M13">
        <v>111</v>
      </c>
      <c r="N13" s="1">
        <v>112</v>
      </c>
    </row>
    <row r="14" spans="2:14" x14ac:dyDescent="0.25">
      <c r="B14" s="17" t="s">
        <v>10</v>
      </c>
      <c r="C14">
        <v>54</v>
      </c>
      <c r="D14">
        <v>78</v>
      </c>
      <c r="E14">
        <v>73</v>
      </c>
      <c r="F14">
        <v>52</v>
      </c>
      <c r="G14">
        <v>58</v>
      </c>
      <c r="H14">
        <v>79</v>
      </c>
      <c r="I14">
        <v>57</v>
      </c>
      <c r="J14">
        <v>56</v>
      </c>
      <c r="K14">
        <v>61</v>
      </c>
      <c r="L14">
        <v>80</v>
      </c>
      <c r="M14">
        <v>60</v>
      </c>
      <c r="N14" s="1">
        <v>55</v>
      </c>
    </row>
    <row r="15" spans="2:14" x14ac:dyDescent="0.25">
      <c r="B15" s="17" t="s">
        <v>15</v>
      </c>
      <c r="C15">
        <v>16</v>
      </c>
      <c r="D15">
        <v>20</v>
      </c>
      <c r="E15">
        <v>14</v>
      </c>
      <c r="F15">
        <v>13</v>
      </c>
      <c r="G15">
        <v>23</v>
      </c>
      <c r="H15">
        <v>27</v>
      </c>
      <c r="I15">
        <v>13</v>
      </c>
      <c r="J15">
        <v>18</v>
      </c>
      <c r="K15">
        <v>19</v>
      </c>
      <c r="L15">
        <v>15</v>
      </c>
      <c r="M15">
        <v>11</v>
      </c>
      <c r="N15" s="1">
        <v>30</v>
      </c>
    </row>
    <row r="16" spans="2:14" x14ac:dyDescent="0.25">
      <c r="B16" s="17" t="s">
        <v>14</v>
      </c>
      <c r="C16">
        <v>19</v>
      </c>
      <c r="D16">
        <v>10</v>
      </c>
      <c r="E16">
        <v>16</v>
      </c>
      <c r="F16">
        <v>11</v>
      </c>
      <c r="G16">
        <v>12</v>
      </c>
      <c r="H16">
        <v>16</v>
      </c>
      <c r="I16">
        <v>11</v>
      </c>
      <c r="J16">
        <v>10</v>
      </c>
      <c r="K16">
        <v>12</v>
      </c>
      <c r="L16">
        <v>10</v>
      </c>
      <c r="M16">
        <v>17</v>
      </c>
      <c r="N16" s="1">
        <v>19</v>
      </c>
    </row>
    <row r="17" spans="2:14" x14ac:dyDescent="0.25">
      <c r="B17" s="17" t="s">
        <v>13</v>
      </c>
      <c r="C17">
        <v>8</v>
      </c>
      <c r="D17">
        <v>7</v>
      </c>
      <c r="E17">
        <v>7</v>
      </c>
      <c r="F17">
        <v>9</v>
      </c>
      <c r="G17">
        <v>8</v>
      </c>
      <c r="H17">
        <v>10</v>
      </c>
      <c r="I17">
        <v>5</v>
      </c>
      <c r="J17">
        <v>8</v>
      </c>
      <c r="K17">
        <v>10</v>
      </c>
      <c r="L17">
        <v>5</v>
      </c>
      <c r="M17">
        <v>7</v>
      </c>
      <c r="N17" s="1">
        <v>7</v>
      </c>
    </row>
    <row r="18" spans="2:14" ht="15.75" thickBot="1" x14ac:dyDescent="0.3">
      <c r="B18" s="18" t="s">
        <v>16</v>
      </c>
      <c r="C18" s="2">
        <f>SUM(C13:C17)</f>
        <v>217</v>
      </c>
      <c r="D18" s="2">
        <f t="shared" ref="D18:N18" si="2">SUM(D13:D17)</f>
        <v>220</v>
      </c>
      <c r="E18" s="2">
        <f t="shared" si="2"/>
        <v>232</v>
      </c>
      <c r="F18" s="2">
        <f t="shared" si="2"/>
        <v>195</v>
      </c>
      <c r="G18" s="2">
        <f t="shared" si="2"/>
        <v>229</v>
      </c>
      <c r="H18" s="2">
        <f t="shared" si="2"/>
        <v>258</v>
      </c>
      <c r="I18" s="2">
        <f t="shared" si="2"/>
        <v>198</v>
      </c>
      <c r="J18" s="2">
        <f t="shared" si="2"/>
        <v>200</v>
      </c>
      <c r="K18" s="2">
        <f t="shared" si="2"/>
        <v>206</v>
      </c>
      <c r="L18" s="2">
        <f t="shared" si="2"/>
        <v>214</v>
      </c>
      <c r="M18" s="2">
        <f t="shared" si="2"/>
        <v>206</v>
      </c>
      <c r="N18" s="3">
        <f t="shared" si="2"/>
        <v>223</v>
      </c>
    </row>
    <row r="19" spans="2:14" x14ac:dyDescent="0.25">
      <c r="B19" s="17"/>
      <c r="N19" s="1"/>
    </row>
    <row r="20" spans="2:14" ht="30.75" thickBot="1" x14ac:dyDescent="0.3">
      <c r="B20" s="18" t="s">
        <v>17</v>
      </c>
      <c r="C20" s="2">
        <f>C10-C18</f>
        <v>247</v>
      </c>
      <c r="D20" s="2">
        <f t="shared" ref="D20:N20" si="3">D10-D18</f>
        <v>190</v>
      </c>
      <c r="E20" s="2">
        <f t="shared" si="3"/>
        <v>203</v>
      </c>
      <c r="F20" s="2">
        <f t="shared" si="3"/>
        <v>156</v>
      </c>
      <c r="G20" s="2">
        <f t="shared" si="3"/>
        <v>241</v>
      </c>
      <c r="H20" s="2">
        <f t="shared" si="3"/>
        <v>260</v>
      </c>
      <c r="I20" s="2">
        <f t="shared" si="3"/>
        <v>228</v>
      </c>
      <c r="J20" s="2">
        <f t="shared" si="3"/>
        <v>326</v>
      </c>
      <c r="K20" s="2">
        <f t="shared" si="3"/>
        <v>215</v>
      </c>
      <c r="L20" s="2">
        <f t="shared" si="3"/>
        <v>196</v>
      </c>
      <c r="M20" s="2">
        <f t="shared" si="3"/>
        <v>344</v>
      </c>
      <c r="N20" s="3">
        <f t="shared" si="3"/>
        <v>249</v>
      </c>
    </row>
    <row r="21" spans="2:14" x14ac:dyDescent="0.25">
      <c r="B21" s="17"/>
      <c r="N21" s="1"/>
    </row>
    <row r="22" spans="2:14" x14ac:dyDescent="0.25">
      <c r="B22" s="17" t="s">
        <v>11</v>
      </c>
      <c r="C22">
        <v>60</v>
      </c>
      <c r="D22">
        <v>54</v>
      </c>
      <c r="E22">
        <v>50</v>
      </c>
      <c r="F22">
        <v>58</v>
      </c>
      <c r="G22">
        <v>55</v>
      </c>
      <c r="H22">
        <v>55</v>
      </c>
      <c r="I22">
        <v>52</v>
      </c>
      <c r="J22">
        <v>52</v>
      </c>
      <c r="K22">
        <v>60</v>
      </c>
      <c r="L22">
        <v>53</v>
      </c>
      <c r="M22">
        <v>51</v>
      </c>
      <c r="N22" s="1">
        <v>53</v>
      </c>
    </row>
    <row r="23" spans="2:14" ht="15.75" thickBot="1" x14ac:dyDescent="0.3">
      <c r="B23" s="18" t="s">
        <v>18</v>
      </c>
      <c r="C23" s="2">
        <f>C20-C22</f>
        <v>187</v>
      </c>
      <c r="D23" s="2">
        <f t="shared" ref="D23:N23" si="4">D20-D22</f>
        <v>136</v>
      </c>
      <c r="E23" s="2">
        <f t="shared" si="4"/>
        <v>153</v>
      </c>
      <c r="F23" s="2">
        <f t="shared" si="4"/>
        <v>98</v>
      </c>
      <c r="G23" s="2">
        <f t="shared" si="4"/>
        <v>186</v>
      </c>
      <c r="H23" s="2">
        <f t="shared" si="4"/>
        <v>205</v>
      </c>
      <c r="I23" s="2">
        <f t="shared" si="4"/>
        <v>176</v>
      </c>
      <c r="J23" s="2">
        <f t="shared" si="4"/>
        <v>274</v>
      </c>
      <c r="K23" s="2">
        <f t="shared" si="4"/>
        <v>155</v>
      </c>
      <c r="L23" s="2">
        <f t="shared" si="4"/>
        <v>143</v>
      </c>
      <c r="M23" s="2">
        <f t="shared" si="4"/>
        <v>293</v>
      </c>
      <c r="N23" s="3">
        <f t="shared" si="4"/>
        <v>196</v>
      </c>
    </row>
    <row r="24" spans="2:14" x14ac:dyDescent="0.25">
      <c r="B24" s="17"/>
      <c r="N24" s="1"/>
    </row>
    <row r="25" spans="2:14" x14ac:dyDescent="0.25">
      <c r="B25" s="17" t="s">
        <v>19</v>
      </c>
      <c r="C25">
        <v>5</v>
      </c>
      <c r="D25">
        <v>5</v>
      </c>
      <c r="E25">
        <v>8</v>
      </c>
      <c r="F25">
        <v>7</v>
      </c>
      <c r="G25">
        <v>8</v>
      </c>
      <c r="H25">
        <v>9</v>
      </c>
      <c r="I25">
        <v>5</v>
      </c>
      <c r="J25">
        <v>9</v>
      </c>
      <c r="K25">
        <v>5</v>
      </c>
      <c r="L25">
        <v>7</v>
      </c>
      <c r="M25">
        <v>8</v>
      </c>
      <c r="N25" s="1">
        <v>6</v>
      </c>
    </row>
    <row r="26" spans="2:14" ht="15.75" thickBot="1" x14ac:dyDescent="0.3">
      <c r="B26" s="18" t="s">
        <v>20</v>
      </c>
      <c r="C26" s="2">
        <f>C23-C25</f>
        <v>182</v>
      </c>
      <c r="D26" s="2">
        <f t="shared" ref="D26:N26" si="5">D23-D25</f>
        <v>131</v>
      </c>
      <c r="E26" s="2">
        <f t="shared" si="5"/>
        <v>145</v>
      </c>
      <c r="F26" s="2">
        <f t="shared" si="5"/>
        <v>91</v>
      </c>
      <c r="G26" s="2">
        <f t="shared" si="5"/>
        <v>178</v>
      </c>
      <c r="H26" s="2">
        <f t="shared" si="5"/>
        <v>196</v>
      </c>
      <c r="I26" s="2">
        <f t="shared" si="5"/>
        <v>171</v>
      </c>
      <c r="J26" s="2">
        <f t="shared" si="5"/>
        <v>265</v>
      </c>
      <c r="K26" s="2">
        <f t="shared" si="5"/>
        <v>150</v>
      </c>
      <c r="L26" s="2">
        <f t="shared" si="5"/>
        <v>136</v>
      </c>
      <c r="M26" s="2">
        <f t="shared" si="5"/>
        <v>285</v>
      </c>
      <c r="N26" s="3">
        <f t="shared" si="5"/>
        <v>190</v>
      </c>
    </row>
    <row r="27" spans="2:14" x14ac:dyDescent="0.25">
      <c r="B27" s="17"/>
      <c r="N27" s="1"/>
    </row>
    <row r="28" spans="2:14" x14ac:dyDescent="0.25">
      <c r="B28" s="17" t="s">
        <v>21</v>
      </c>
      <c r="C28" s="4">
        <v>49.14</v>
      </c>
      <c r="D28" s="4">
        <v>35.369999999999997</v>
      </c>
      <c r="E28" s="4">
        <v>39.15</v>
      </c>
      <c r="F28" s="4">
        <v>24.57</v>
      </c>
      <c r="G28" s="4">
        <v>48.06</v>
      </c>
      <c r="H28" s="4">
        <v>52.92</v>
      </c>
      <c r="I28" s="4">
        <v>46.17</v>
      </c>
      <c r="J28" s="4">
        <v>71.55</v>
      </c>
      <c r="K28" s="4">
        <v>40.5</v>
      </c>
      <c r="L28" s="4">
        <v>36.72</v>
      </c>
      <c r="M28" s="4">
        <v>76.95</v>
      </c>
      <c r="N28" s="7">
        <v>51.3</v>
      </c>
    </row>
    <row r="29" spans="2:14" ht="15.75" thickBot="1" x14ac:dyDescent="0.3">
      <c r="B29" s="18" t="s">
        <v>22</v>
      </c>
      <c r="C29" s="5">
        <f>C26-C28</f>
        <v>132.86000000000001</v>
      </c>
      <c r="D29" s="5">
        <f t="shared" ref="D29:N29" si="6">D26-D28</f>
        <v>95.63</v>
      </c>
      <c r="E29" s="5">
        <f t="shared" si="6"/>
        <v>105.85</v>
      </c>
      <c r="F29" s="5">
        <f t="shared" si="6"/>
        <v>66.430000000000007</v>
      </c>
      <c r="G29" s="5">
        <f t="shared" si="6"/>
        <v>129.94</v>
      </c>
      <c r="H29" s="5">
        <f t="shared" si="6"/>
        <v>143.07999999999998</v>
      </c>
      <c r="I29" s="5">
        <f t="shared" si="6"/>
        <v>124.83</v>
      </c>
      <c r="J29" s="5">
        <f t="shared" si="6"/>
        <v>193.45</v>
      </c>
      <c r="K29" s="5">
        <f t="shared" si="6"/>
        <v>109.5</v>
      </c>
      <c r="L29" s="5">
        <f t="shared" si="6"/>
        <v>99.28</v>
      </c>
      <c r="M29" s="5">
        <f t="shared" si="6"/>
        <v>208.05</v>
      </c>
      <c r="N29" s="6">
        <f t="shared" si="6"/>
        <v>138.69999999999999</v>
      </c>
    </row>
  </sheetData>
  <mergeCells count="3">
    <mergeCell ref="C2:N2"/>
    <mergeCell ref="C3:N3"/>
    <mergeCell ref="B2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showGridLines="0" zoomScale="115" zoomScaleNormal="115" workbookViewId="0">
      <selection activeCell="N6" sqref="N6"/>
    </sheetView>
  </sheetViews>
  <sheetFormatPr defaultRowHeight="15" x14ac:dyDescent="0.25"/>
  <cols>
    <col min="2" max="2" width="37.42578125" style="16" customWidth="1"/>
    <col min="3" max="7" width="6.7109375" bestFit="1" customWidth="1"/>
  </cols>
  <sheetData>
    <row r="1" spans="2:7" ht="15.75" thickBot="1" x14ac:dyDescent="0.3"/>
    <row r="2" spans="2:7" x14ac:dyDescent="0.25">
      <c r="B2" s="14" t="s">
        <v>23</v>
      </c>
      <c r="C2" s="10" t="s">
        <v>0</v>
      </c>
      <c r="D2" s="10"/>
      <c r="E2" s="10"/>
      <c r="F2" s="10"/>
      <c r="G2" s="11"/>
    </row>
    <row r="3" spans="2:7" ht="40.5" customHeight="1" x14ac:dyDescent="0.25">
      <c r="B3" s="15"/>
      <c r="C3" s="8">
        <v>2018</v>
      </c>
      <c r="D3" s="8">
        <v>2017</v>
      </c>
      <c r="E3" s="8">
        <v>2016</v>
      </c>
      <c r="F3" s="8">
        <v>2015</v>
      </c>
      <c r="G3" s="9">
        <v>2014</v>
      </c>
    </row>
    <row r="4" spans="2:7" x14ac:dyDescent="0.25">
      <c r="B4" s="17" t="s">
        <v>4</v>
      </c>
      <c r="C4">
        <v>11178</v>
      </c>
      <c r="D4">
        <v>10725</v>
      </c>
      <c r="E4">
        <v>10809</v>
      </c>
      <c r="F4">
        <v>11052</v>
      </c>
      <c r="G4" s="1">
        <v>11031</v>
      </c>
    </row>
    <row r="5" spans="2:7" x14ac:dyDescent="0.25">
      <c r="B5" s="17" t="s">
        <v>5</v>
      </c>
      <c r="C5">
        <v>447</v>
      </c>
      <c r="D5">
        <v>441</v>
      </c>
      <c r="E5">
        <v>507</v>
      </c>
      <c r="F5">
        <v>360</v>
      </c>
      <c r="G5" s="1">
        <v>291</v>
      </c>
    </row>
    <row r="6" spans="2:7" ht="15.75" thickBot="1" x14ac:dyDescent="0.3">
      <c r="B6" s="18" t="s">
        <v>6</v>
      </c>
      <c r="C6" s="2">
        <v>11625</v>
      </c>
      <c r="D6" s="2">
        <v>11166</v>
      </c>
      <c r="E6" s="2">
        <v>11316</v>
      </c>
      <c r="F6" s="2">
        <v>11412</v>
      </c>
      <c r="G6" s="3">
        <v>11322</v>
      </c>
    </row>
    <row r="7" spans="2:7" x14ac:dyDescent="0.25">
      <c r="B7" s="17"/>
      <c r="G7" s="1"/>
    </row>
    <row r="8" spans="2:7" x14ac:dyDescent="0.25">
      <c r="B8" s="17" t="s">
        <v>7</v>
      </c>
      <c r="C8">
        <v>6645</v>
      </c>
      <c r="D8">
        <v>5871</v>
      </c>
      <c r="E8">
        <v>5994</v>
      </c>
      <c r="F8">
        <v>5853</v>
      </c>
      <c r="G8" s="1">
        <v>5973</v>
      </c>
    </row>
    <row r="9" spans="2:7" ht="15.75" thickBot="1" x14ac:dyDescent="0.3">
      <c r="B9" s="18" t="s">
        <v>8</v>
      </c>
      <c r="C9" s="2">
        <v>4980</v>
      </c>
      <c r="D9" s="2">
        <v>5295</v>
      </c>
      <c r="E9" s="2">
        <v>5322</v>
      </c>
      <c r="F9" s="2">
        <v>5559</v>
      </c>
      <c r="G9" s="3">
        <v>5349</v>
      </c>
    </row>
    <row r="10" spans="2:7" x14ac:dyDescent="0.25">
      <c r="B10" s="17"/>
      <c r="G10" s="1"/>
    </row>
    <row r="11" spans="2:7" x14ac:dyDescent="0.25">
      <c r="B11" s="19" t="s">
        <v>9</v>
      </c>
      <c r="G11" s="1"/>
    </row>
    <row r="12" spans="2:7" x14ac:dyDescent="0.25">
      <c r="B12" s="17" t="s">
        <v>12</v>
      </c>
      <c r="C12">
        <v>1371</v>
      </c>
      <c r="D12">
        <v>1428</v>
      </c>
      <c r="E12">
        <v>1458</v>
      </c>
      <c r="F12">
        <v>1293</v>
      </c>
      <c r="G12" s="1">
        <v>1284</v>
      </c>
    </row>
    <row r="13" spans="2:7" x14ac:dyDescent="0.25">
      <c r="B13" s="17" t="s">
        <v>10</v>
      </c>
      <c r="C13">
        <v>771</v>
      </c>
      <c r="D13">
        <v>738</v>
      </c>
      <c r="E13">
        <v>786</v>
      </c>
      <c r="F13">
        <v>768</v>
      </c>
      <c r="G13" s="1">
        <v>762</v>
      </c>
    </row>
    <row r="14" spans="2:7" x14ac:dyDescent="0.25">
      <c r="B14" s="17" t="s">
        <v>15</v>
      </c>
      <c r="C14">
        <v>189</v>
      </c>
      <c r="D14">
        <v>228</v>
      </c>
      <c r="E14">
        <v>231</v>
      </c>
      <c r="F14">
        <v>225</v>
      </c>
      <c r="G14" s="1">
        <v>195</v>
      </c>
    </row>
    <row r="15" spans="2:7" x14ac:dyDescent="0.25">
      <c r="B15" s="17" t="s">
        <v>14</v>
      </c>
      <c r="C15">
        <v>168</v>
      </c>
      <c r="D15">
        <v>150</v>
      </c>
      <c r="E15">
        <v>165</v>
      </c>
      <c r="F15">
        <v>174</v>
      </c>
      <c r="G15" s="1">
        <v>129</v>
      </c>
    </row>
    <row r="16" spans="2:7" x14ac:dyDescent="0.25">
      <c r="B16" s="17" t="s">
        <v>13</v>
      </c>
      <c r="C16">
        <v>93</v>
      </c>
      <c r="D16">
        <v>96</v>
      </c>
      <c r="E16">
        <v>102</v>
      </c>
      <c r="F16">
        <v>87</v>
      </c>
      <c r="G16" s="1">
        <v>84</v>
      </c>
    </row>
    <row r="17" spans="2:7" ht="15.75" thickBot="1" x14ac:dyDescent="0.3">
      <c r="B17" s="18" t="s">
        <v>16</v>
      </c>
      <c r="C17" s="2">
        <v>2592</v>
      </c>
      <c r="D17" s="2">
        <v>2640</v>
      </c>
      <c r="E17" s="2">
        <v>2742</v>
      </c>
      <c r="F17" s="2">
        <v>2547</v>
      </c>
      <c r="G17" s="3">
        <v>2454</v>
      </c>
    </row>
    <row r="18" spans="2:7" x14ac:dyDescent="0.25">
      <c r="B18" s="17"/>
      <c r="G18" s="1"/>
    </row>
    <row r="19" spans="2:7" ht="30.75" thickBot="1" x14ac:dyDescent="0.3">
      <c r="B19" s="18" t="s">
        <v>17</v>
      </c>
      <c r="C19" s="2">
        <v>2388</v>
      </c>
      <c r="D19" s="2">
        <v>2655</v>
      </c>
      <c r="E19" s="2">
        <v>2580</v>
      </c>
      <c r="F19" s="2">
        <v>3012</v>
      </c>
      <c r="G19" s="3">
        <v>2895</v>
      </c>
    </row>
    <row r="20" spans="2:7" x14ac:dyDescent="0.25">
      <c r="B20" s="17"/>
      <c r="G20" s="1"/>
    </row>
    <row r="21" spans="2:7" x14ac:dyDescent="0.25">
      <c r="B21" s="17" t="s">
        <v>11</v>
      </c>
      <c r="C21">
        <v>666</v>
      </c>
      <c r="D21">
        <v>660</v>
      </c>
      <c r="E21">
        <v>654</v>
      </c>
      <c r="F21">
        <v>651</v>
      </c>
      <c r="G21" s="1">
        <v>651</v>
      </c>
    </row>
    <row r="22" spans="2:7" ht="15.75" thickBot="1" x14ac:dyDescent="0.3">
      <c r="B22" s="18" t="s">
        <v>18</v>
      </c>
      <c r="C22" s="2">
        <v>1722</v>
      </c>
      <c r="D22" s="2">
        <v>1995</v>
      </c>
      <c r="E22" s="2">
        <v>1926</v>
      </c>
      <c r="F22" s="2">
        <v>2361</v>
      </c>
      <c r="G22" s="3">
        <v>2244</v>
      </c>
    </row>
    <row r="23" spans="2:7" x14ac:dyDescent="0.25">
      <c r="B23" s="17"/>
      <c r="G23" s="1"/>
    </row>
    <row r="24" spans="2:7" x14ac:dyDescent="0.25">
      <c r="B24" s="17" t="s">
        <v>19</v>
      </c>
      <c r="C24">
        <v>75</v>
      </c>
      <c r="D24">
        <v>87</v>
      </c>
      <c r="E24">
        <v>96</v>
      </c>
      <c r="F24">
        <v>78</v>
      </c>
      <c r="G24" s="1">
        <v>78</v>
      </c>
    </row>
    <row r="25" spans="2:7" ht="15.75" thickBot="1" x14ac:dyDescent="0.3">
      <c r="B25" s="18" t="s">
        <v>20</v>
      </c>
      <c r="C25" s="2">
        <v>1647</v>
      </c>
      <c r="D25" s="2">
        <v>1908</v>
      </c>
      <c r="E25" s="2">
        <v>1830</v>
      </c>
      <c r="F25" s="2">
        <v>2283</v>
      </c>
      <c r="G25" s="3">
        <v>2166</v>
      </c>
    </row>
    <row r="26" spans="2:7" x14ac:dyDescent="0.25">
      <c r="B26" s="17"/>
      <c r="G26" s="1"/>
    </row>
    <row r="27" spans="2:7" x14ac:dyDescent="0.25">
      <c r="B27" s="17" t="s">
        <v>21</v>
      </c>
      <c r="C27" s="4">
        <v>444.69</v>
      </c>
      <c r="D27" s="4">
        <v>515.16</v>
      </c>
      <c r="E27" s="4">
        <v>494.1</v>
      </c>
      <c r="F27" s="4">
        <v>616.41</v>
      </c>
      <c r="G27" s="7">
        <v>584.82000000000005</v>
      </c>
    </row>
    <row r="28" spans="2:7" ht="15.75" thickBot="1" x14ac:dyDescent="0.3">
      <c r="B28" s="18" t="s">
        <v>22</v>
      </c>
      <c r="C28" s="5">
        <v>1202.31</v>
      </c>
      <c r="D28" s="5">
        <v>1392.8400000000001</v>
      </c>
      <c r="E28" s="5">
        <v>1335.9</v>
      </c>
      <c r="F28" s="5">
        <v>1666.5900000000001</v>
      </c>
      <c r="G28" s="6">
        <v>1581.1799999999998</v>
      </c>
    </row>
  </sheetData>
  <mergeCells count="2">
    <mergeCell ref="B2:B3"/>
    <mergeCell ref="C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PnL Monthly</vt:lpstr>
      <vt:lpstr>PnL Annual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2019-03-15T06:34:02Z</dcterms:modified>
</cp:coreProperties>
</file>